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<sst xmlns="http://schemas.openxmlformats.org/spreadsheetml/2006/main" count="74" uniqueCount="74">
  <si>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</si>
  <si>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RTE016</t>
  </si>
  <si>
    <t xml:space="preserve">m²</t>
  </si>
  <si>
    <t xml:space="preserve">Fals sostre continu de plaques de ciment. Sistema "KNAUF".</t>
  </si>
  <si>
    <r>
      <rPr>
        <sz val="8.25"/>
        <color rgb="FF000000"/>
        <rFont val="Arial"/>
        <family val="2"/>
      </rPr>
      <t xml:space="preserve">Fals sostre continu suspès, llis, situat a una altura menor de 4 m, acabat amb pasta Aquapanel Q4 Finish. Sistema D282a.es "KNAUF" (12,5+27+27), constituït per: ESTRUCTURA: estructura metàl·lica d'acer galvanitzat de mestres primàries 60/27 mm amb una modulació de 1000 mm i suspeses del sostre o element suport de formigó amb penjats Nonius cada 750 mm, i mestres secundaries fixades perpendicularment a les primàries amb connectors tipus cavalló i amb una modulació de 400 mm; PLAQUES: una capa de plaques de ciment Pòrtland Aquapanel Indoor "KNAUF" de 12,5x1200x2400 mm, revestides amb una capa de fibra de vidre embeguda en ambdues cares. Inclús fixacions per a l'ancoratge dels perfils, cargols per a la fixació de les plaques, perfils U 30/30 "KNAUF", morter de junts Aquapanel Indoor "KNAUF", cinta de segellament Aquapanel "KNAUF", emprimació incolora al siloxà GRC "KNAUF", pasta Aquapanel Q4 Finish "KNAUF", per a empastat superficial de plaques, i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</si>
  <si>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</si>
  <si>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</si>
  <si>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</si>
  <si>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</si>
  <si>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</si>
  <si>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</si>
  <si>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</si>
  <si>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mt12pfk012a</t>
  </si>
  <si>
    <t xml:space="preserve">m</t>
  </si>
  <si>
    <t xml:space="preserve">Perfil U 30/30 de xapa d'acer galvanitzat, "KNAUF", espessor 0,55 mm.</t>
  </si>
  <si>
    <t xml:space="preserve">mt12pck020b</t>
  </si>
  <si>
    <t xml:space="preserve">m</t>
  </si>
  <si>
    <t xml:space="preserve">Banda acústica de dilatació, autoadhesiva, d'escuma de poliuretà de cel·les tancades "KNAUF", de 3,2 mm d'espessor i 50 mm d'amplada, resistència tèrmica 0,10 m²K/W, conductivitat tèrmica 0,032 W/(mK).</t>
  </si>
  <si>
    <t xml:space="preserve">mt12psg220</t>
  </si>
  <si>
    <t xml:space="preserve">U</t>
  </si>
  <si>
    <t xml:space="preserve">Fixació composta per tac i cargol 5x27.</t>
  </si>
  <si>
    <t xml:space="preserve">mt12pek050c</t>
  </si>
  <si>
    <t xml:space="preserve">U</t>
  </si>
  <si>
    <t xml:space="preserve">Part superior Nonius "KNAUF", 530/630, per a falsos sostres suspesos.</t>
  </si>
  <si>
    <t xml:space="preserve">mt12pek050b</t>
  </si>
  <si>
    <t xml:space="preserve">U</t>
  </si>
  <si>
    <t xml:space="preserve">Segur Nonius "KNAUF", per a falsos sostres suspesos.</t>
  </si>
  <si>
    <t xml:space="preserve">mt12pek050a</t>
  </si>
  <si>
    <t xml:space="preserve">U</t>
  </si>
  <si>
    <t xml:space="preserve">Penjat Nonius "KNAUF", per a falsos sostres suspesos.</t>
  </si>
  <si>
    <t xml:space="preserve">mt12ptk010ab</t>
  </si>
  <si>
    <t xml:space="preserve">U</t>
  </si>
  <si>
    <t xml:space="preserve">Cargol LN "KNAUF" 3,5x11.</t>
  </si>
  <si>
    <t xml:space="preserve">mt12pfk011a</t>
  </si>
  <si>
    <t xml:space="preserve">m</t>
  </si>
  <si>
    <t xml:space="preserve">Mestra 60/27 "KNAUF", de xapa d'acer galvanitzat.</t>
  </si>
  <si>
    <t xml:space="preserve">mt12pek020za</t>
  </si>
  <si>
    <t xml:space="preserve">U</t>
  </si>
  <si>
    <t xml:space="preserve">Connector, per a mestra 60/27, "KNAUF".</t>
  </si>
  <si>
    <t xml:space="preserve">mt12pek020ra</t>
  </si>
  <si>
    <t xml:space="preserve">U</t>
  </si>
  <si>
    <t xml:space="preserve">Connector tipus cavalló, per a mestra 60/27, "KNAUF".</t>
  </si>
  <si>
    <t xml:space="preserve">mt12pak010r</t>
  </si>
  <si>
    <t xml:space="preserve">m²</t>
  </si>
  <si>
    <t xml:space="preserve">Placa de ciment Pòrtland Aquapanel Indoor "KNAUF" de 12,5x1200x2400 mm, revestida amb una capa de fibra de vidre embeguda en ambdues cares.</t>
  </si>
  <si>
    <t xml:space="preserve">mt12ptk010ch</t>
  </si>
  <si>
    <t xml:space="preserve">U</t>
  </si>
  <si>
    <t xml:space="preserve">Cargol autoperforant TN "KNAUF" 4,2x70.</t>
  </si>
  <si>
    <t xml:space="preserve">mt12pak060i</t>
  </si>
  <si>
    <t xml:space="preserve">kg</t>
  </si>
  <si>
    <t xml:space="preserve">Morter de junts Aquapanel Indoor "KNAUF", color gris.</t>
  </si>
  <si>
    <t xml:space="preserve">mt12pak050d</t>
  </si>
  <si>
    <t xml:space="preserve">m</t>
  </si>
  <si>
    <t xml:space="preserve">Cinta de junts Aquapanel "KNAUF".</t>
  </si>
  <si>
    <t xml:space="preserve">mt12pak085d</t>
  </si>
  <si>
    <t xml:space="preserve">l</t>
  </si>
  <si>
    <t xml:space="preserve">Emprimació incolora al siloxà GRC "KNAUF".</t>
  </si>
  <si>
    <t xml:space="preserve">mt12pak095d</t>
  </si>
  <si>
    <t xml:space="preserve">kg</t>
  </si>
  <si>
    <t xml:space="preserve">Pasta Aquapanel Q4 Finish "KNAUF", acabat llis, color blanc, per a tractament de junts i empastat superficial de plaques.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</si>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</sst>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5.78" customWidth="1"/>
    <col min="5" max="5" width="75.6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1.18</v>
      </c>
      <c r="H10" s="12">
        <f ca="1">ROUND(INDIRECT(ADDRESS(ROW()+(0), COLUMN()+(-2), 1))*INDIRECT(ADDRESS(ROW()+(0), COLUMN()+(-1), 1)), 2)</f>
        <v>0.47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</v>
      </c>
      <c r="G11" s="12">
        <v>0.25</v>
      </c>
      <c r="H11" s="12">
        <f ca="1">ROUND(INDIRECT(ADDRESS(ROW()+(0), COLUMN()+(-2), 1))*INDIRECT(ADDRESS(ROW()+(0), COLUMN()+(-1), 1)), 2)</f>
        <v>0.1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2.3</v>
      </c>
      <c r="G12" s="12">
        <v>0.06</v>
      </c>
      <c r="H12" s="12">
        <f ca="1">ROUND(INDIRECT(ADDRESS(ROW()+(0), COLUMN()+(-2), 1))*INDIRECT(ADDRESS(ROW()+(0), COLUMN()+(-1), 1)), 2)</f>
        <v>0.14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1.5</v>
      </c>
      <c r="G13" s="12">
        <v>0.59</v>
      </c>
      <c r="H13" s="12">
        <f ca="1">ROUND(INDIRECT(ADDRESS(ROW()+(0), COLUMN()+(-2), 1))*INDIRECT(ADDRESS(ROW()+(0), COLUMN()+(-1), 1)), 2)</f>
        <v>0.89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1.5</v>
      </c>
      <c r="G14" s="12">
        <v>0.04</v>
      </c>
      <c r="H14" s="12">
        <f ca="1">ROUND(INDIRECT(ADDRESS(ROW()+(0), COLUMN()+(-2), 1))*INDIRECT(ADDRESS(ROW()+(0), COLUMN()+(-1), 1)), 2)</f>
        <v>0.06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1.5</v>
      </c>
      <c r="G15" s="12">
        <v>0.39</v>
      </c>
      <c r="H15" s="12">
        <f ca="1">ROUND(INDIRECT(ADDRESS(ROW()+(0), COLUMN()+(-2), 1))*INDIRECT(ADDRESS(ROW()+(0), COLUMN()+(-1), 1)), 2)</f>
        <v>0.59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1.5</v>
      </c>
      <c r="G16" s="12">
        <v>0.01</v>
      </c>
      <c r="H16" s="12">
        <f ca="1">ROUND(INDIRECT(ADDRESS(ROW()+(0), COLUMN()+(-2), 1))*INDIRECT(ADDRESS(ROW()+(0), COLUMN()+(-1), 1)), 2)</f>
        <v>0.02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3.2</v>
      </c>
      <c r="G17" s="12">
        <v>1.71</v>
      </c>
      <c r="H17" s="12">
        <f ca="1">ROUND(INDIRECT(ADDRESS(ROW()+(0), COLUMN()+(-2), 1))*INDIRECT(ADDRESS(ROW()+(0), COLUMN()+(-1), 1)), 2)</f>
        <v>5.47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0.8</v>
      </c>
      <c r="G18" s="12">
        <v>0.2</v>
      </c>
      <c r="H18" s="12">
        <f ca="1">ROUND(INDIRECT(ADDRESS(ROW()+(0), COLUMN()+(-2), 1))*INDIRECT(ADDRESS(ROW()+(0), COLUMN()+(-1), 1)), 2)</f>
        <v>0.16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2.9</v>
      </c>
      <c r="G19" s="12">
        <v>0.24</v>
      </c>
      <c r="H19" s="12">
        <f ca="1">ROUND(INDIRECT(ADDRESS(ROW()+(0), COLUMN()+(-2), 1))*INDIRECT(ADDRESS(ROW()+(0), COLUMN()+(-1), 1)), 2)</f>
        <v>0.7</v>
      </c>
    </row>
    <row r="20" spans="1:8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18.31</v>
      </c>
      <c r="H20" s="12">
        <f ca="1">ROUND(INDIRECT(ADDRESS(ROW()+(0), COLUMN()+(-2), 1))*INDIRECT(ADDRESS(ROW()+(0), COLUMN()+(-1), 1)), 2)</f>
        <v>19.23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22</v>
      </c>
      <c r="G21" s="12">
        <v>0.04</v>
      </c>
      <c r="H21" s="12">
        <f ca="1">ROUND(INDIRECT(ADDRESS(ROW()+(0), COLUMN()+(-2), 1))*INDIRECT(ADDRESS(ROW()+(0), COLUMN()+(-1), 1)), 2)</f>
        <v>0.88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0.6</v>
      </c>
      <c r="G22" s="12">
        <v>2.44</v>
      </c>
      <c r="H22" s="12">
        <f ca="1">ROUND(INDIRECT(ADDRESS(ROW()+(0), COLUMN()+(-2), 1))*INDIRECT(ADDRESS(ROW()+(0), COLUMN()+(-1), 1)), 2)</f>
        <v>1.46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2.1</v>
      </c>
      <c r="G23" s="12">
        <v>0.37</v>
      </c>
      <c r="H23" s="12">
        <f ca="1">ROUND(INDIRECT(ADDRESS(ROW()+(0), COLUMN()+(-2), 1))*INDIRECT(ADDRESS(ROW()+(0), COLUMN()+(-1), 1)), 2)</f>
        <v>0.78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0.2</v>
      </c>
      <c r="G24" s="12">
        <v>3.37</v>
      </c>
      <c r="H24" s="12">
        <f ca="1">ROUND(INDIRECT(ADDRESS(ROW()+(0), COLUMN()+(-2), 1))*INDIRECT(ADDRESS(ROW()+(0), COLUMN()+(-1), 1)), 2)</f>
        <v>0.67</v>
      </c>
    </row>
    <row r="25" spans="1:8" ht="24.0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3">
        <v>1.7</v>
      </c>
      <c r="G25" s="14">
        <v>2.69</v>
      </c>
      <c r="H25" s="14">
        <f ca="1">ROUND(INDIRECT(ADDRESS(ROW()+(0), COLUMN()+(-2), 1))*INDIRECT(ADDRESS(ROW()+(0), COLUMN()+(-1), 1)), 2)</f>
        <v>4.57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36.19</v>
      </c>
    </row>
    <row r="27" spans="1:8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1">
        <v>0.386</v>
      </c>
      <c r="G28" s="12">
        <v>29.34</v>
      </c>
      <c r="H28" s="12">
        <f ca="1">ROUND(INDIRECT(ADDRESS(ROW()+(0), COLUMN()+(-2), 1))*INDIRECT(ADDRESS(ROW()+(0), COLUMN()+(-1), 1)), 2)</f>
        <v>11.33</v>
      </c>
    </row>
    <row r="29" spans="1:8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3">
        <v>0.386</v>
      </c>
      <c r="G29" s="14">
        <v>25.28</v>
      </c>
      <c r="H29" s="14">
        <f ca="1">ROUND(INDIRECT(ADDRESS(ROW()+(0), COLUMN()+(-2), 1))*INDIRECT(ADDRESS(ROW()+(0), COLUMN()+(-1), 1)), 2)</f>
        <v>9.76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1)),INDIRECT(ADDRESS(ROW()+(-2), COLUMN()+(0), 1))), 2)</f>
        <v>21.09</v>
      </c>
    </row>
    <row r="31" spans="1:8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5"/>
      <c r="H31" s="15"/>
    </row>
    <row r="32" spans="1:8" ht="13.50" thickBot="1" customHeight="1">
      <c r="A32" s="19"/>
      <c r="B32" s="19"/>
      <c r="C32" s="20" t="s">
        <v>70</v>
      </c>
      <c r="D32" s="20"/>
      <c r="E32" s="19" t="s">
        <v>71</v>
      </c>
      <c r="F32" s="13">
        <v>2</v>
      </c>
      <c r="G32" s="14">
        <f ca="1">ROUND(SUM(INDIRECT(ADDRESS(ROW()+(-2), COLUMN()+(1), 1)),INDIRECT(ADDRESS(ROW()+(-6), COLUMN()+(1), 1))), 2)</f>
        <v>57.28</v>
      </c>
      <c r="H32" s="14">
        <f ca="1">ROUND(INDIRECT(ADDRESS(ROW()+(0), COLUMN()+(-2), 1))*INDIRECT(ADDRESS(ROW()+(0), COLUMN()+(-1), 1))/100, 2)</f>
        <v>1.15</v>
      </c>
    </row>
    <row r="33" spans="1:8" ht="13.50" thickBot="1" customHeight="1">
      <c r="A33" s="21" t="s">
        <v>72</v>
      </c>
      <c r="B33" s="21"/>
      <c r="C33" s="22"/>
      <c r="D33" s="22"/>
      <c r="E33" s="23"/>
      <c r="F33" s="24" t="s">
        <v>73</v>
      </c>
      <c r="G33" s="25"/>
      <c r="H33" s="26">
        <f ca="1">ROUND(SUM(INDIRECT(ADDRESS(ROW()+(-1), COLUMN()+(0), 1)),INDIRECT(ADDRESS(ROW()+(-3), COLUMN()+(0), 1)),INDIRECT(ADDRESS(ROW()+(-7), COLUMN()+(0), 1))), 2)</f>
        <v>58.43</v>
      </c>
    </row>
  </sheetData>
  <mergeCells count="6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B29"/>
    <mergeCell ref="C29:D29"/>
    <mergeCell ref="A30:B30"/>
    <mergeCell ref="C30:D30"/>
    <mergeCell ref="F30:G30"/>
    <mergeCell ref="A31:B31"/>
    <mergeCell ref="C31:D31"/>
    <mergeCell ref="E31:F31"/>
    <mergeCell ref="A32:B32"/>
    <mergeCell ref="C32:D32"/>
    <mergeCell ref="A33:E33"/>
    <mergeCell ref="F33:G33"/>
  </mergeCells>
  <pageMargins left="0.147638" right="0.147638" top="0.206693" bottom="0.206693" header="0.0" footer="0.0"/>
  <pageSetup paperSize="9" orientation="portrait"/>
  <rowBreaks count="0" manualBreakCount="0">
    </rowBreaks>
</worksheet>
</file>