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<sst xmlns="http://schemas.openxmlformats.org/spreadsheetml/2006/main" count="77" uniqueCount="77">
  <si>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</si>
  <si>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FBY019</t>
  </si>
  <si>
    <t xml:space="preserve">m²</t>
  </si>
  <si>
    <t xml:space="preserve">Envà de plaques de guix laminat, per a grans altures. Sistema "KNAUF".</t>
  </si>
  <si>
    <r>
      <rPr>
        <sz val="8.25"/>
        <color rgb="FF000000"/>
        <rFont val="Arial"/>
        <family val="2"/>
      </rPr>
      <t xml:space="preserve">Envà senzill Oversize "KNAUF" (18+70+18)/450 (70) (1 alta duresa (DI) + 1 alta duresa (DI)), per a grans altures, de 106 mm de gruix total, amb nivell de qualitat de l'acabat Q2, format per una estructura simple de perfils de xapa d'acer galvanitzat de 70 mm d'amplada, a base de muntants (elements verticals) separats 450 mm entre si, amb disposició normal "N" i canals (elements horitzontals), a la què es cargolen dues plaques en total (una placa tipus alta duresa (DI) en una cara i una placa tipus alta duresa (DI) en l'altra cara, totes de 18 mm d'espessor). Inclús banda acústica de dilatació autoadhesiva "KNAUF"; ancoratges de canals i muntants metàl·lics; cargols per a la fixació de les plaques; cinta de paper amb reforç metàl·lic "KNAUF" i pasta de segellament Jointfiller F-1 GLS "KNAUF", cinta microperforada de paper "KNAUF". El preu inclou la resolució de trobades i punts singulars, però no inclou l'aïllament a col·locar entre els muntants.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</si>
  <si>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</si>
  <si>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</si>
  <si>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</si>
  <si>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</si>
  <si>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</si>
  <si>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</si>
  <si>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</si>
  <si>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mt12pck020b</t>
  </si>
  <si>
    <t xml:space="preserve">m</t>
  </si>
  <si>
    <t xml:space="preserve">Banda acústica de dilatació, autoadhesiva, d'escuma de poliuretà de cel·les tancades "KNAUF", de 3,2 mm d'espessor i 50 mm d'amplada, resistència tèrmica 0,10 m²K/W, conductivitat tèrmica 0,032 W/(mK).</t>
  </si>
  <si>
    <t xml:space="preserve">mt12osk020a</t>
  </si>
  <si>
    <t xml:space="preserve">m</t>
  </si>
  <si>
    <t xml:space="preserve">Canal 70/30 "KNAUF" d'acer galvanitzat Z1 (Z140), per a sistema Oversize. Segons UNE-EN 14195.</t>
  </si>
  <si>
    <t xml:space="preserve">mt12osk010a</t>
  </si>
  <si>
    <t xml:space="preserve">m</t>
  </si>
  <si>
    <t xml:space="preserve">Muntant 70/38 "KNAUF" d'acer galvanitzat Z1 (Z140), per a sistema Oversize. Segons UNE-EN 14195.</t>
  </si>
  <si>
    <t xml:space="preserve">mt12ppk010hc</t>
  </si>
  <si>
    <t xml:space="preserve">m²</t>
  </si>
  <si>
    <t xml:space="preserve">Placa de guix laminat DI / UNE-EN 520 - 900 / longitud / 18 / amb les vores longitudinals afinades, alta duresa "KNAUF"; Euroclasse A2-s1, d0 de reacció al foc, segons UNE-EN 13501-1.</t>
  </si>
  <si>
    <t xml:space="preserve">mt12ptk010cc</t>
  </si>
  <si>
    <t xml:space="preserve">U</t>
  </si>
  <si>
    <t xml:space="preserve">Cargol autoperforant TN "KNAUF" 3,5x25.</t>
  </si>
  <si>
    <t xml:space="preserve">mt12psg220</t>
  </si>
  <si>
    <t xml:space="preserve">U</t>
  </si>
  <si>
    <t xml:space="preserve">Fixació composta per tac i cargol 5x27.</t>
  </si>
  <si>
    <t xml:space="preserve">mt12pik010f</t>
  </si>
  <si>
    <t xml:space="preserve">kg</t>
  </si>
  <si>
    <t xml:space="preserve">Pasta de segellament Jointfiller F-1 GLS "KNAUF", Euroclasse A2-s1, d0 de reacció al foc, segons UNE-EN 13501-1, rang de temperatura de treball de 5 a 30°C, per a aplicació manual amb cinta de segellament, segons UNE-EN 13963.</t>
  </si>
  <si>
    <t xml:space="preserve">mt12pik010e</t>
  </si>
  <si>
    <t xml:space="preserve">kg</t>
  </si>
  <si>
    <t xml:space="preserve">Pasta de segellament Jointfiller 24H "KNAUF", Euroclasse A2-s1, d0 de reacció al foc, segons UNE-EN 13501-1, rang de temperatura de treball de 5 a 30°C, per a aplicació manual amb cinta de segellament, segons UNE-EN 13963.</t>
  </si>
  <si>
    <t xml:space="preserve">mt12pck010a</t>
  </si>
  <si>
    <t xml:space="preserve">m</t>
  </si>
  <si>
    <t xml:space="preserve">Cinta microperforada de paper "KNAUF" de 50 mm d'amplada, segons UNE-EN 13963.</t>
  </si>
  <si>
    <t xml:space="preserve">mt12pck010d</t>
  </si>
  <si>
    <t xml:space="preserve">m</t>
  </si>
  <si>
    <t xml:space="preserve">Cinta de paper amb reforç metàl·lic "KNAUF" de 52 mm d'amplada, segons UNE-EN 14353.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</si>
  <si>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</si>
  <si>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</si>
  <si>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</si>
  <si>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</si>
  <si>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</si>
  <si>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</si>
  <si>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</si>
  <si>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</si>
  <si>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</si>
  <si>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</si>
  <si>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</si>
  <si>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</si>
  <si>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2,60€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</si>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</sst>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5.78" customWidth="1"/>
    <col min="5" max="5" width="74.46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0.25</v>
      </c>
      <c r="J10" s="12">
        <f ca="1">ROUND(INDIRECT(ADDRESS(ROW()+(0), COLUMN()+(-3), 1))*INDIRECT(ADDRESS(ROW()+(0), COLUMN()+(-1), 1)), 2)</f>
        <v>0.3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0.7</v>
      </c>
      <c r="H11" s="11"/>
      <c r="I11" s="12">
        <v>1.68</v>
      </c>
      <c r="J11" s="12">
        <f ca="1">ROUND(INDIRECT(ADDRESS(ROW()+(0), COLUMN()+(-3), 1))*INDIRECT(ADDRESS(ROW()+(0), COLUMN()+(-1), 1)), 2)</f>
        <v>1.18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2.57</v>
      </c>
      <c r="H12" s="11"/>
      <c r="I12" s="12">
        <v>2.07</v>
      </c>
      <c r="J12" s="12">
        <f ca="1">ROUND(INDIRECT(ADDRESS(ROW()+(0), COLUMN()+(-3), 1))*INDIRECT(ADDRESS(ROW()+(0), COLUMN()+(-1), 1)), 2)</f>
        <v>5.32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2.1</v>
      </c>
      <c r="H13" s="11"/>
      <c r="I13" s="12">
        <v>8.94</v>
      </c>
      <c r="J13" s="12">
        <f ca="1">ROUND(INDIRECT(ADDRESS(ROW()+(0), COLUMN()+(-3), 1))*INDIRECT(ADDRESS(ROW()+(0), COLUMN()+(-1), 1)), 2)</f>
        <v>18.77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38</v>
      </c>
      <c r="H14" s="11"/>
      <c r="I14" s="12">
        <v>0.01</v>
      </c>
      <c r="J14" s="12">
        <f ca="1">ROUND(INDIRECT(ADDRESS(ROW()+(0), COLUMN()+(-3), 1))*INDIRECT(ADDRESS(ROW()+(0), COLUMN()+(-1), 1)), 2)</f>
        <v>0.38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1.6</v>
      </c>
      <c r="H15" s="11"/>
      <c r="I15" s="12">
        <v>0.06</v>
      </c>
      <c r="J15" s="12">
        <f ca="1">ROUND(INDIRECT(ADDRESS(ROW()+(0), COLUMN()+(-3), 1))*INDIRECT(ADDRESS(ROW()+(0), COLUMN()+(-1), 1)), 2)</f>
        <v>0.1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0.6</v>
      </c>
      <c r="H16" s="11"/>
      <c r="I16" s="12">
        <v>0.93</v>
      </c>
      <c r="J16" s="12">
        <f ca="1">ROUND(INDIRECT(ADDRESS(ROW()+(0), COLUMN()+(-3), 1))*INDIRECT(ADDRESS(ROW()+(0), COLUMN()+(-1), 1)), 2)</f>
        <v>0.56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0.612</v>
      </c>
      <c r="H17" s="11"/>
      <c r="I17" s="12">
        <v>0.93</v>
      </c>
      <c r="J17" s="12">
        <f ca="1">ROUND(INDIRECT(ADDRESS(ROW()+(0), COLUMN()+(-3), 1))*INDIRECT(ADDRESS(ROW()+(0), COLUMN()+(-1), 1)), 2)</f>
        <v>0.57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3.2</v>
      </c>
      <c r="H18" s="11"/>
      <c r="I18" s="12">
        <v>0.04</v>
      </c>
      <c r="J18" s="12">
        <f ca="1">ROUND(INDIRECT(ADDRESS(ROW()+(0), COLUMN()+(-3), 1))*INDIRECT(ADDRESS(ROW()+(0), COLUMN()+(-1), 1)), 2)</f>
        <v>0.13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3">
        <v>0.3</v>
      </c>
      <c r="H19" s="13"/>
      <c r="I19" s="14">
        <v>0.42</v>
      </c>
      <c r="J19" s="14">
        <f ca="1">ROUND(INDIRECT(ADDRESS(ROW()+(0), COLUMN()+(-3), 1))*INDIRECT(ADDRESS(ROW()+(0), COLUMN()+(-1), 1)), 2)</f>
        <v>0.13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27.44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0.429</v>
      </c>
      <c r="H22" s="11"/>
      <c r="I22" s="12">
        <v>29.34</v>
      </c>
      <c r="J22" s="12">
        <f ca="1">ROUND(INDIRECT(ADDRESS(ROW()+(0), COLUMN()+(-3), 1))*INDIRECT(ADDRESS(ROW()+(0), COLUMN()+(-1), 1)), 2)</f>
        <v>12.59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3">
        <v>0.429</v>
      </c>
      <c r="H23" s="13"/>
      <c r="I23" s="14">
        <v>25.28</v>
      </c>
      <c r="J23" s="14">
        <f ca="1">ROUND(INDIRECT(ADDRESS(ROW()+(0), COLUMN()+(-3), 1))*INDIRECT(ADDRESS(ROW()+(0), COLUMN()+(-1), 1)), 2)</f>
        <v>10.85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50</v>
      </c>
      <c r="H24" s="9"/>
      <c r="I24" s="9"/>
      <c r="J24" s="17">
        <f ca="1">ROUND(SUM(INDIRECT(ADDRESS(ROW()+(-1), COLUMN()+(0), 1)),INDIRECT(ADDRESS(ROW()+(-2), COLUMN()+(0), 1))), 2)</f>
        <v>23.44</v>
      </c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52</v>
      </c>
      <c r="D26" s="20"/>
      <c r="E26" s="19" t="s">
        <v>53</v>
      </c>
      <c r="F26" s="19"/>
      <c r="G26" s="13">
        <v>2</v>
      </c>
      <c r="H26" s="13"/>
      <c r="I26" s="14">
        <f ca="1">ROUND(SUM(INDIRECT(ADDRESS(ROW()+(-2), COLUMN()+(1), 1)),INDIRECT(ADDRESS(ROW()+(-6), COLUMN()+(1), 1))), 2)</f>
        <v>50.88</v>
      </c>
      <c r="J26" s="14">
        <f ca="1">ROUND(INDIRECT(ADDRESS(ROW()+(0), COLUMN()+(-3), 1))*INDIRECT(ADDRESS(ROW()+(0), COLUMN()+(-1), 1))/100, 2)</f>
        <v>1.02</v>
      </c>
    </row>
    <row r="27" spans="1:10" ht="13.50" thickBot="1" customHeight="1">
      <c r="A27" s="21" t="s">
        <v>54</v>
      </c>
      <c r="B27" s="21"/>
      <c r="C27" s="22"/>
      <c r="D27" s="22"/>
      <c r="E27" s="23"/>
      <c r="F27" s="23"/>
      <c r="G27" s="24" t="s">
        <v>55</v>
      </c>
      <c r="H27" s="24"/>
      <c r="I27" s="25"/>
      <c r="J27" s="26">
        <f ca="1">ROUND(SUM(INDIRECT(ADDRESS(ROW()+(-1), COLUMN()+(0), 1)),INDIRECT(ADDRESS(ROW()+(-3), COLUMN()+(0), 1)),INDIRECT(ADDRESS(ROW()+(-7), COLUMN()+(0), 1))), 2)</f>
        <v>51.9</v>
      </c>
    </row>
    <row r="30" spans="1:10" ht="13.50" thickBot="1" customHeight="1">
      <c r="A30" s="27" t="s">
        <v>56</v>
      </c>
      <c r="B30" s="27"/>
      <c r="C30" s="27"/>
      <c r="D30" s="27"/>
      <c r="E30" s="27"/>
      <c r="F30" s="27" t="s">
        <v>57</v>
      </c>
      <c r="G30" s="27"/>
      <c r="H30" s="27" t="s">
        <v>58</v>
      </c>
      <c r="I30" s="27"/>
      <c r="J30" s="27" t="s">
        <v>59</v>
      </c>
    </row>
    <row r="31" spans="1:10" ht="13.50" thickBot="1" customHeight="1">
      <c r="A31" s="28" t="s">
        <v>60</v>
      </c>
      <c r="B31" s="28"/>
      <c r="C31" s="28"/>
      <c r="D31" s="28"/>
      <c r="E31" s="28"/>
      <c r="F31" s="29">
        <v>112006</v>
      </c>
      <c r="G31" s="29"/>
      <c r="H31" s="29">
        <v>112007</v>
      </c>
      <c r="I31" s="29"/>
      <c r="J31" s="29" t="s">
        <v>61</v>
      </c>
    </row>
    <row r="32" spans="1:10" ht="24.00" thickBot="1" customHeight="1">
      <c r="A32" s="30" t="s">
        <v>62</v>
      </c>
      <c r="B32" s="30"/>
      <c r="C32" s="30"/>
      <c r="D32" s="30"/>
      <c r="E32" s="30"/>
      <c r="F32" s="31"/>
      <c r="G32" s="31"/>
      <c r="H32" s="31"/>
      <c r="I32" s="31"/>
      <c r="J32" s="31"/>
    </row>
    <row r="33" spans="1:10" ht="13.50" thickBot="1" customHeight="1">
      <c r="A33" s="32" t="s">
        <v>63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</row>
    <row r="34" spans="1:10" ht="13.50" thickBot="1" customHeight="1">
      <c r="A34" s="28" t="s">
        <v>64</v>
      </c>
      <c r="B34" s="28"/>
      <c r="C34" s="28"/>
      <c r="D34" s="28"/>
      <c r="E34" s="28"/>
      <c r="F34" s="29">
        <v>162010</v>
      </c>
      <c r="G34" s="29"/>
      <c r="H34" s="29">
        <v>1.12201e+006</v>
      </c>
      <c r="I34" s="29"/>
      <c r="J34" s="29" t="s">
        <v>65</v>
      </c>
    </row>
    <row r="35" spans="1:10" ht="13.50" thickBot="1" customHeight="1">
      <c r="A35" s="32" t="s">
        <v>66</v>
      </c>
      <c r="B35" s="32"/>
      <c r="C35" s="32"/>
      <c r="D35" s="32"/>
      <c r="E35" s="32"/>
      <c r="F35" s="33"/>
      <c r="G35" s="33"/>
      <c r="H35" s="33"/>
      <c r="I35" s="33"/>
      <c r="J35" s="33"/>
    </row>
    <row r="36" spans="1:10" ht="13.50" thickBot="1" customHeight="1">
      <c r="A36" s="28" t="s">
        <v>67</v>
      </c>
      <c r="B36" s="28"/>
      <c r="C36" s="28"/>
      <c r="D36" s="28"/>
      <c r="E36" s="28"/>
      <c r="F36" s="29">
        <v>132006</v>
      </c>
      <c r="G36" s="29"/>
      <c r="H36" s="29">
        <v>132007</v>
      </c>
      <c r="I36" s="29"/>
      <c r="J36" s="29" t="s">
        <v>68</v>
      </c>
    </row>
    <row r="37" spans="1:10" ht="13.50" thickBot="1" customHeight="1">
      <c r="A37" s="30" t="s">
        <v>69</v>
      </c>
      <c r="B37" s="30"/>
      <c r="C37" s="30"/>
      <c r="D37" s="30"/>
      <c r="E37" s="30"/>
      <c r="F37" s="31"/>
      <c r="G37" s="31"/>
      <c r="H37" s="31"/>
      <c r="I37" s="31"/>
      <c r="J37" s="31"/>
    </row>
    <row r="38" spans="1:10" ht="13.50" thickBot="1" customHeight="1">
      <c r="A38" s="32" t="s">
        <v>70</v>
      </c>
      <c r="B38" s="32"/>
      <c r="C38" s="32"/>
      <c r="D38" s="32"/>
      <c r="E38" s="32"/>
      <c r="F38" s="33">
        <v>112007</v>
      </c>
      <c r="G38" s="33"/>
      <c r="H38" s="33">
        <v>112007</v>
      </c>
      <c r="I38" s="33"/>
      <c r="J38" s="33"/>
    </row>
    <row r="39" spans="1:10" ht="13.50" thickBot="1" customHeight="1">
      <c r="A39" s="28" t="s">
        <v>71</v>
      </c>
      <c r="B39" s="28"/>
      <c r="C39" s="28"/>
      <c r="D39" s="28"/>
      <c r="E39" s="28"/>
      <c r="F39" s="29">
        <v>1.11201e+006</v>
      </c>
      <c r="G39" s="29"/>
      <c r="H39" s="29">
        <v>1.11201e+006</v>
      </c>
      <c r="I39" s="29"/>
      <c r="J39" s="29" t="s">
        <v>72</v>
      </c>
    </row>
    <row r="40" spans="1:10" ht="24.00" thickBot="1" customHeight="1">
      <c r="A40" s="32" t="s">
        <v>73</v>
      </c>
      <c r="B40" s="32"/>
      <c r="C40" s="32"/>
      <c r="D40" s="32"/>
      <c r="E40" s="32"/>
      <c r="F40" s="33"/>
      <c r="G40" s="33"/>
      <c r="H40" s="33"/>
      <c r="I40" s="33"/>
      <c r="J40" s="33"/>
    </row>
    <row r="43" spans="1:1" ht="33.75" thickBot="1" customHeight="1">
      <c r="A43" s="1" t="s">
        <v>74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75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76</v>
      </c>
      <c r="B45" s="1"/>
      <c r="C45" s="1"/>
      <c r="D45" s="1"/>
      <c r="E45" s="1"/>
      <c r="F45" s="1"/>
      <c r="G45" s="1"/>
      <c r="H45" s="1"/>
      <c r="I45" s="1"/>
      <c r="J45" s="1"/>
    </row>
  </sheetData>
  <mergeCells count="11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F27"/>
    <mergeCell ref="G27:I27"/>
    <mergeCell ref="A30:E30"/>
    <mergeCell ref="F30:G30"/>
    <mergeCell ref="H30:I30"/>
    <mergeCell ref="A31:E31"/>
    <mergeCell ref="F31:G31"/>
    <mergeCell ref="H31:I31"/>
    <mergeCell ref="J31:J33"/>
    <mergeCell ref="A32:E32"/>
    <mergeCell ref="F32:G32"/>
    <mergeCell ref="H32:I32"/>
    <mergeCell ref="A33:E33"/>
    <mergeCell ref="F33:G33"/>
    <mergeCell ref="H33:I33"/>
    <mergeCell ref="A34:E34"/>
    <mergeCell ref="F34:G35"/>
    <mergeCell ref="H34:I35"/>
    <mergeCell ref="J34:J35"/>
    <mergeCell ref="A35:E35"/>
    <mergeCell ref="A36:E36"/>
    <mergeCell ref="F36:G36"/>
    <mergeCell ref="H36:I36"/>
    <mergeCell ref="J36:J38"/>
    <mergeCell ref="A37:E37"/>
    <mergeCell ref="F37:G37"/>
    <mergeCell ref="H37:I37"/>
    <mergeCell ref="A38:E38"/>
    <mergeCell ref="F38:G38"/>
    <mergeCell ref="H38:I38"/>
    <mergeCell ref="A39:E39"/>
    <mergeCell ref="F39:G40"/>
    <mergeCell ref="H39:I40"/>
    <mergeCell ref="J39:J40"/>
    <mergeCell ref="A40:E40"/>
    <mergeCell ref="A43:J43"/>
    <mergeCell ref="A44:J44"/>
    <mergeCell ref="A45:J45"/>
  </mergeCells>
  <pageMargins left="0.147638" right="0.147638" top="0.206693" bottom="0.206693" header="0.0" footer="0.0"/>
  <pageSetup paperSize="9" orientation="portrait"/>
  <rowBreaks count="0" manualBreakCount="0">
    </rowBreaks>
</worksheet>
</file>