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<sst xmlns="http://schemas.openxmlformats.org/spreadsheetml/2006/main" count="83" uniqueCount="83">
  <si>
    <t xml:space="preserve"/>
  </si>
  <si>
    <t xml:space="preserve">FBY018</t>
  </si>
  <si>
    <t xml:space="preserve">m²</t>
  </si>
  <si>
    <t xml:space="preserve">Envà de plaques de guix laminat, de seguretat. Sistema "KNAUF".</t>
  </si>
  <si>
    <r>
      <rPr>
        <sz val="8.25"/>
        <color rgb="FF000000"/>
        <rFont val="Arial"/>
        <family val="2"/>
      </rPr>
      <t xml:space="preserve">Envà múltiple W118.es "KNAUF" (12,5+12,5+12,5+100+12,5+12,5+12,5)/300 (100) (6 Standard (A)), de seguretat, de 175 mm de gruix total, amb nivell de qualitat de l'acabat Q2, format per una estructura simple de perfils de xapa d'acer galvanitzat de 100 mm d'amplada, a base de muntants (elements verticals) separats 300 mm entre si, amb disposició normal "N" i canals (elements horitzontals), a la què es cargolen sis plaques en total (tres plaques tipus Standard (A) en cada cara, de 12,5 mm d'espessor cada placa). Inclús banda acústica de dilatació autoadhesiva "KNAUF"; ancoratges de canals i muntants metàl·lics; cargols per a la fixació de les plaques i pasta de segellament Jointfiller 24H "KNAUF", cinta microperforada de paper "KNAUF". El preu inclou la resolució de trobades i punts singulars, però no inclou l'aïllament a col·locar entre els muntants.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</si>
  <si>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</si>
  <si>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</si>
  <si>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</si>
  <si>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</si>
  <si>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</si>
  <si>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</si>
  <si>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</si>
  <si>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mt12pck020d</t>
  </si>
  <si>
    <t xml:space="preserve">m</t>
  </si>
  <si>
    <t xml:space="preserve">Banda acústica de dilatació, autoadhesiva, d'escuma de poliuretà de cel·les tancades "KNAUF", de 3,2 mm d'espessor i 95 mm d'amplada, resistència tèrmica 0,10 m²K/W, conductivitat tèrmica 0,032 W/(mK).</t>
  </si>
  <si>
    <t xml:space="preserve">mt12pfk020e</t>
  </si>
  <si>
    <t xml:space="preserve">m</t>
  </si>
  <si>
    <t xml:space="preserve">Canal 100/35 "KNAUF" d'acer galvanitzat, segons UNE-EN 14195.</t>
  </si>
  <si>
    <t xml:space="preserve">mt12pfk010e</t>
  </si>
  <si>
    <t xml:space="preserve">m</t>
  </si>
  <si>
    <t xml:space="preserve">Muntant 100/40 "KNAUF" d'acer galvanitzat, segons UNE-EN 14195.</t>
  </si>
  <si>
    <t xml:space="preserve">mt12ppk010aa</t>
  </si>
  <si>
    <t xml:space="preserve">m²</t>
  </si>
  <si>
    <t xml:space="preserve">Placa de guix laminat A / UNE-EN 520 - 1200 / longitud / 12,5 / amb les vores longitudinals afinades, Standard "KNAUF"; Euroclasse A2-s1, d0 de reacció al foc, segons UNE-EN 13501-1.</t>
  </si>
  <si>
    <t xml:space="preserve">mt12plp205a</t>
  </si>
  <si>
    <t xml:space="preserve">m²</t>
  </si>
  <si>
    <t xml:space="preserve">Xapa d'acer galvanitzat, de 0,6 mm d'espessor.</t>
  </si>
  <si>
    <t xml:space="preserve">mt12ptk010cc</t>
  </si>
  <si>
    <t xml:space="preserve">U</t>
  </si>
  <si>
    <t xml:space="preserve">Cargol autoperforant TN "KNAUF" 3,5x25.</t>
  </si>
  <si>
    <t xml:space="preserve">mt12ptk010ce</t>
  </si>
  <si>
    <t xml:space="preserve">U</t>
  </si>
  <si>
    <t xml:space="preserve">Cargol autoperforant TN "KNAUF" 3,5x35.</t>
  </si>
  <si>
    <t xml:space="preserve">mt12ptk010cg</t>
  </si>
  <si>
    <t xml:space="preserve">U</t>
  </si>
  <si>
    <t xml:space="preserve">Cargol autoperforant TN "KNAUF" 3,9x55.</t>
  </si>
  <si>
    <t xml:space="preserve">mt12psg220</t>
  </si>
  <si>
    <t xml:space="preserve">U</t>
  </si>
  <si>
    <t xml:space="preserve">Fixació composta per tac i cargol 5x27.</t>
  </si>
  <si>
    <t xml:space="preserve">mt12pik010e</t>
  </si>
  <si>
    <t xml:space="preserve">kg</t>
  </si>
  <si>
    <t xml:space="preserve">Pasta de segellament Jointfiller 24H "KNAUF", Euroclasse A2-s1, d0 de reacció al foc, segons UNE-EN 13501-1, rang de temperatura de treball de 5 a 30°C, per a aplicació manual amb cinta de segellament, segons UNE-EN 13963.</t>
  </si>
  <si>
    <t xml:space="preserve">mt12pck010a</t>
  </si>
  <si>
    <t xml:space="preserve">m</t>
  </si>
  <si>
    <t xml:space="preserve">Cinta microperforada de paper "KNAUF" de 50 mm d'amplada, segons UNE-EN 13963.</t>
  </si>
  <si>
    <t xml:space="preserve">mt12pck010d</t>
  </si>
  <si>
    <t xml:space="preserve">m</t>
  </si>
  <si>
    <t xml:space="preserve">Cinta de paper amb reforç metàl·lic "KNAUF" de 52 mm d'amplada,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</si>
  <si>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</si>
  <si>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</si>
  <si>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</si>
  <si>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</si>
  <si>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</si>
  <si>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</si>
  <si>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</si>
  <si>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</si>
  <si>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</si>
  <si>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</si>
  <si>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</si>
  <si>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</si>
  <si>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15,31€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</si>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</sst>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5.78" customWidth="1"/>
    <col min="5" max="5" width="74.63" customWidth="1"/>
    <col min="6" max="6" width="11.73" customWidth="1"/>
    <col min="7" max="7" width="1.53" customWidth="1"/>
    <col min="8" max="8" width="10.71"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t="s">
        <v>9</v>
      </c>
      <c r="I8" s="7" t="s">
        <v>10</v>
      </c>
      <c r="J8" s="7"/>
    </row>
    <row r="9" spans="1:10" ht="13.50" thickBot="1" customHeight="1">
      <c r="A9" s="8">
        <v>1</v>
      </c>
      <c r="B9" s="8"/>
      <c r="C9" s="8"/>
      <c r="D9" s="8"/>
      <c r="E9" s="9" t="s">
        <v>11</v>
      </c>
      <c r="F9" s="9"/>
      <c r="G9" s="9"/>
      <c r="H9" s="8"/>
      <c r="I9" s="8"/>
      <c r="J9" s="8"/>
    </row>
    <row r="10" spans="1:10" ht="34.50" thickBot="1" customHeight="1">
      <c r="A10" s="1" t="s">
        <v>12</v>
      </c>
      <c r="B10" s="1"/>
      <c r="C10" s="10" t="s">
        <v>13</v>
      </c>
      <c r="D10" s="10"/>
      <c r="E10" s="1" t="s">
        <v>14</v>
      </c>
      <c r="F10" s="11">
        <v>1.2</v>
      </c>
      <c r="G10" s="11"/>
      <c r="H10" s="12">
        <v>0.46</v>
      </c>
      <c r="I10" s="12">
        <f ca="1">ROUND(INDIRECT(ADDRESS(ROW()+(0), COLUMN()+(-3), 1))*INDIRECT(ADDRESS(ROW()+(0), COLUMN()+(-1), 1)), 2)</f>
        <v>0.55</v>
      </c>
      <c r="J10" s="12"/>
    </row>
    <row r="11" spans="1:10" ht="13.50" thickBot="1" customHeight="1">
      <c r="A11" s="1" t="s">
        <v>15</v>
      </c>
      <c r="B11" s="1"/>
      <c r="C11" s="10" t="s">
        <v>16</v>
      </c>
      <c r="D11" s="10"/>
      <c r="E11" s="1" t="s">
        <v>17</v>
      </c>
      <c r="F11" s="11">
        <v>0.7</v>
      </c>
      <c r="G11" s="11"/>
      <c r="H11" s="12">
        <v>2.57</v>
      </c>
      <c r="I11" s="12">
        <f ca="1">ROUND(INDIRECT(ADDRESS(ROW()+(0), COLUMN()+(-3), 1))*INDIRECT(ADDRESS(ROW()+(0), COLUMN()+(-1), 1)), 2)</f>
        <v>1.8</v>
      </c>
      <c r="J11" s="12"/>
    </row>
    <row r="12" spans="1:10" ht="13.50" thickBot="1" customHeight="1">
      <c r="A12" s="1" t="s">
        <v>18</v>
      </c>
      <c r="B12" s="1"/>
      <c r="C12" s="10" t="s">
        <v>19</v>
      </c>
      <c r="D12" s="10"/>
      <c r="E12" s="1" t="s">
        <v>20</v>
      </c>
      <c r="F12" s="11">
        <v>2.75</v>
      </c>
      <c r="G12" s="11"/>
      <c r="H12" s="12">
        <v>3.03</v>
      </c>
      <c r="I12" s="12">
        <f ca="1">ROUND(INDIRECT(ADDRESS(ROW()+(0), COLUMN()+(-3), 1))*INDIRECT(ADDRESS(ROW()+(0), COLUMN()+(-1), 1)), 2)</f>
        <v>8.33</v>
      </c>
      <c r="J12" s="12"/>
    </row>
    <row r="13" spans="1:10" ht="34.50" thickBot="1" customHeight="1">
      <c r="A13" s="1" t="s">
        <v>21</v>
      </c>
      <c r="B13" s="1"/>
      <c r="C13" s="10" t="s">
        <v>22</v>
      </c>
      <c r="D13" s="10"/>
      <c r="E13" s="1" t="s">
        <v>23</v>
      </c>
      <c r="F13" s="11">
        <v>6.3</v>
      </c>
      <c r="G13" s="11"/>
      <c r="H13" s="12">
        <v>4.13</v>
      </c>
      <c r="I13" s="12">
        <f ca="1">ROUND(INDIRECT(ADDRESS(ROW()+(0), COLUMN()+(-3), 1))*INDIRECT(ADDRESS(ROW()+(0), COLUMN()+(-1), 1)), 2)</f>
        <v>26.02</v>
      </c>
      <c r="J13" s="12"/>
    </row>
    <row r="14" spans="1:10" ht="13.50" thickBot="1" customHeight="1">
      <c r="A14" s="1" t="s">
        <v>24</v>
      </c>
      <c r="B14" s="1"/>
      <c r="C14" s="10" t="s">
        <v>25</v>
      </c>
      <c r="D14" s="10"/>
      <c r="E14" s="1" t="s">
        <v>26</v>
      </c>
      <c r="F14" s="11">
        <v>4.4</v>
      </c>
      <c r="G14" s="11"/>
      <c r="H14" s="12">
        <v>51.71</v>
      </c>
      <c r="I14" s="12">
        <f ca="1">ROUND(INDIRECT(ADDRESS(ROW()+(0), COLUMN()+(-3), 1))*INDIRECT(ADDRESS(ROW()+(0), COLUMN()+(-1), 1)), 2)</f>
        <v>227.52</v>
      </c>
      <c r="J14" s="12"/>
    </row>
    <row r="15" spans="1:10" ht="13.50" thickBot="1" customHeight="1">
      <c r="A15" s="1" t="s">
        <v>27</v>
      </c>
      <c r="B15" s="1"/>
      <c r="C15" s="10" t="s">
        <v>28</v>
      </c>
      <c r="D15" s="10"/>
      <c r="E15" s="1" t="s">
        <v>29</v>
      </c>
      <c r="F15" s="11">
        <v>17</v>
      </c>
      <c r="G15" s="11"/>
      <c r="H15" s="12">
        <v>0.01</v>
      </c>
      <c r="I15" s="12">
        <f ca="1">ROUND(INDIRECT(ADDRESS(ROW()+(0), COLUMN()+(-3), 1))*INDIRECT(ADDRESS(ROW()+(0), COLUMN()+(-1), 1)), 2)</f>
        <v>0.17</v>
      </c>
      <c r="J15" s="12"/>
    </row>
    <row r="16" spans="1:10" ht="13.50" thickBot="1" customHeight="1">
      <c r="A16" s="1" t="s">
        <v>30</v>
      </c>
      <c r="B16" s="1"/>
      <c r="C16" s="10" t="s">
        <v>31</v>
      </c>
      <c r="D16" s="10"/>
      <c r="E16" s="1" t="s">
        <v>32</v>
      </c>
      <c r="F16" s="11">
        <v>23</v>
      </c>
      <c r="G16" s="11"/>
      <c r="H16" s="12">
        <v>0.01</v>
      </c>
      <c r="I16" s="12">
        <f ca="1">ROUND(INDIRECT(ADDRESS(ROW()+(0), COLUMN()+(-3), 1))*INDIRECT(ADDRESS(ROW()+(0), COLUMN()+(-1), 1)), 2)</f>
        <v>0.23</v>
      </c>
      <c r="J16" s="12"/>
    </row>
    <row r="17" spans="1:10" ht="13.50" thickBot="1" customHeight="1">
      <c r="A17" s="1" t="s">
        <v>33</v>
      </c>
      <c r="B17" s="1"/>
      <c r="C17" s="10" t="s">
        <v>34</v>
      </c>
      <c r="D17" s="10"/>
      <c r="E17" s="1" t="s">
        <v>35</v>
      </c>
      <c r="F17" s="11">
        <v>38</v>
      </c>
      <c r="G17" s="11"/>
      <c r="H17" s="12">
        <v>0.03</v>
      </c>
      <c r="I17" s="12">
        <f ca="1">ROUND(INDIRECT(ADDRESS(ROW()+(0), COLUMN()+(-3), 1))*INDIRECT(ADDRESS(ROW()+(0), COLUMN()+(-1), 1)), 2)</f>
        <v>1.14</v>
      </c>
      <c r="J17" s="12"/>
    </row>
    <row r="18" spans="1:10" ht="13.50" thickBot="1" customHeight="1">
      <c r="A18" s="1" t="s">
        <v>36</v>
      </c>
      <c r="B18" s="1"/>
      <c r="C18" s="10" t="s">
        <v>37</v>
      </c>
      <c r="D18" s="10"/>
      <c r="E18" s="1" t="s">
        <v>38</v>
      </c>
      <c r="F18" s="11">
        <v>1.6</v>
      </c>
      <c r="G18" s="11"/>
      <c r="H18" s="12">
        <v>0.06</v>
      </c>
      <c r="I18" s="12">
        <f ca="1">ROUND(INDIRECT(ADDRESS(ROW()+(0), COLUMN()+(-3), 1))*INDIRECT(ADDRESS(ROW()+(0), COLUMN()+(-1), 1)), 2)</f>
        <v>0.1</v>
      </c>
      <c r="J18" s="12"/>
    </row>
    <row r="19" spans="1:10" ht="34.50" thickBot="1" customHeight="1">
      <c r="A19" s="1" t="s">
        <v>39</v>
      </c>
      <c r="B19" s="1"/>
      <c r="C19" s="10" t="s">
        <v>40</v>
      </c>
      <c r="D19" s="10"/>
      <c r="E19" s="1" t="s">
        <v>41</v>
      </c>
      <c r="F19" s="11">
        <v>2.828</v>
      </c>
      <c r="G19" s="11"/>
      <c r="H19" s="12">
        <v>0.93</v>
      </c>
      <c r="I19" s="12">
        <f ca="1">ROUND(INDIRECT(ADDRESS(ROW()+(0), COLUMN()+(-3), 1))*INDIRECT(ADDRESS(ROW()+(0), COLUMN()+(-1), 1)), 2)</f>
        <v>2.63</v>
      </c>
      <c r="J19" s="12"/>
    </row>
    <row r="20" spans="1:10" ht="13.50" thickBot="1" customHeight="1">
      <c r="A20" s="1" t="s">
        <v>42</v>
      </c>
      <c r="B20" s="1"/>
      <c r="C20" s="10" t="s">
        <v>43</v>
      </c>
      <c r="D20" s="10"/>
      <c r="E20" s="1" t="s">
        <v>44</v>
      </c>
      <c r="F20" s="11">
        <v>3.2</v>
      </c>
      <c r="G20" s="11"/>
      <c r="H20" s="12">
        <v>0.04</v>
      </c>
      <c r="I20" s="12">
        <f ca="1">ROUND(INDIRECT(ADDRESS(ROW()+(0), COLUMN()+(-3), 1))*INDIRECT(ADDRESS(ROW()+(0), COLUMN()+(-1), 1)), 2)</f>
        <v>0.13</v>
      </c>
      <c r="J20" s="12"/>
    </row>
    <row r="21" spans="1:10" ht="24.00" thickBot="1" customHeight="1">
      <c r="A21" s="1" t="s">
        <v>45</v>
      </c>
      <c r="B21" s="1"/>
      <c r="C21" s="10" t="s">
        <v>46</v>
      </c>
      <c r="D21" s="10"/>
      <c r="E21" s="1" t="s">
        <v>47</v>
      </c>
      <c r="F21" s="13">
        <v>0.3</v>
      </c>
      <c r="G21" s="13"/>
      <c r="H21" s="14">
        <v>0.42</v>
      </c>
      <c r="I21" s="14">
        <f ca="1">ROUND(INDIRECT(ADDRESS(ROW()+(0), COLUMN()+(-3), 1))*INDIRECT(ADDRESS(ROW()+(0), COLUMN()+(-1), 1)), 2)</f>
        <v>0.13</v>
      </c>
      <c r="J21" s="14"/>
    </row>
    <row r="22" spans="1:10" ht="13.50" thickBot="1" customHeight="1">
      <c r="A22" s="15"/>
      <c r="B22" s="15"/>
      <c r="C22" s="15"/>
      <c r="D22" s="15"/>
      <c r="E22" s="15"/>
      <c r="F22" s="9" t="s">
        <v>48</v>
      </c>
      <c r="G22" s="9"/>
      <c r="H22" s="9"/>
      <c r="I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268.75</v>
      </c>
      <c r="J22" s="17"/>
    </row>
    <row r="23" spans="1:10" ht="13.50" thickBot="1" customHeight="1">
      <c r="A23" s="15">
        <v>2</v>
      </c>
      <c r="B23" s="15"/>
      <c r="C23" s="15"/>
      <c r="D23" s="15"/>
      <c r="E23" s="18" t="s">
        <v>49</v>
      </c>
      <c r="F23" s="18"/>
      <c r="G23" s="18"/>
      <c r="H23" s="15"/>
      <c r="I23" s="15"/>
      <c r="J23" s="15"/>
    </row>
    <row r="24" spans="1:10" ht="13.50" thickBot="1" customHeight="1">
      <c r="A24" s="1" t="s">
        <v>50</v>
      </c>
      <c r="B24" s="1"/>
      <c r="C24" s="10" t="s">
        <v>51</v>
      </c>
      <c r="D24" s="10"/>
      <c r="E24" s="1" t="s">
        <v>52</v>
      </c>
      <c r="F24" s="11">
        <v>0.577</v>
      </c>
      <c r="G24" s="11"/>
      <c r="H24" s="12">
        <v>29.34</v>
      </c>
      <c r="I24" s="12">
        <f ca="1">ROUND(INDIRECT(ADDRESS(ROW()+(0), COLUMN()+(-3), 1))*INDIRECT(ADDRESS(ROW()+(0), COLUMN()+(-1), 1)), 2)</f>
        <v>16.93</v>
      </c>
      <c r="J24" s="12"/>
    </row>
    <row r="25" spans="1:10" ht="13.50" thickBot="1" customHeight="1">
      <c r="A25" s="1" t="s">
        <v>53</v>
      </c>
      <c r="B25" s="1"/>
      <c r="C25" s="10" t="s">
        <v>54</v>
      </c>
      <c r="D25" s="10"/>
      <c r="E25" s="1" t="s">
        <v>55</v>
      </c>
      <c r="F25" s="13">
        <v>0.577</v>
      </c>
      <c r="G25" s="13"/>
      <c r="H25" s="14">
        <v>25.28</v>
      </c>
      <c r="I25" s="14">
        <f ca="1">ROUND(INDIRECT(ADDRESS(ROW()+(0), COLUMN()+(-3), 1))*INDIRECT(ADDRESS(ROW()+(0), COLUMN()+(-1), 1)), 2)</f>
        <v>14.59</v>
      </c>
      <c r="J25" s="14"/>
    </row>
    <row r="26" spans="1:10" ht="13.50" thickBot="1" customHeight="1">
      <c r="A26" s="15"/>
      <c r="B26" s="15"/>
      <c r="C26" s="15"/>
      <c r="D26" s="15"/>
      <c r="E26" s="15"/>
      <c r="F26" s="9" t="s">
        <v>56</v>
      </c>
      <c r="G26" s="9"/>
      <c r="H26" s="9"/>
      <c r="I26" s="17">
        <f ca="1">ROUND(SUM(INDIRECT(ADDRESS(ROW()+(-1), COLUMN()+(0), 1)),INDIRECT(ADDRESS(ROW()+(-2), COLUMN()+(0), 1))), 2)</f>
        <v>31.52</v>
      </c>
      <c r="J26" s="17"/>
    </row>
    <row r="27" spans="1:10" ht="13.50" thickBot="1" customHeight="1">
      <c r="A27" s="15">
        <v>3</v>
      </c>
      <c r="B27" s="15"/>
      <c r="C27" s="15"/>
      <c r="D27" s="15"/>
      <c r="E27" s="18" t="s">
        <v>57</v>
      </c>
      <c r="F27" s="18"/>
      <c r="G27" s="18"/>
      <c r="H27" s="15"/>
      <c r="I27" s="15"/>
      <c r="J27" s="15"/>
    </row>
    <row r="28" spans="1:10" ht="13.50" thickBot="1" customHeight="1">
      <c r="A28" s="19"/>
      <c r="B28" s="19"/>
      <c r="C28" s="20" t="s">
        <v>58</v>
      </c>
      <c r="D28" s="20"/>
      <c r="E28" s="19" t="s">
        <v>59</v>
      </c>
      <c r="F28" s="13">
        <v>2</v>
      </c>
      <c r="G28" s="13"/>
      <c r="H28" s="14">
        <f ca="1">ROUND(SUM(INDIRECT(ADDRESS(ROW()+(-2), COLUMN()+(1), 1)),INDIRECT(ADDRESS(ROW()+(-6), COLUMN()+(1), 1))), 2)</f>
        <v>300.27</v>
      </c>
      <c r="I28" s="14">
        <f ca="1">ROUND(INDIRECT(ADDRESS(ROW()+(0), COLUMN()+(-3), 1))*INDIRECT(ADDRESS(ROW()+(0), COLUMN()+(-1), 1))/100, 2)</f>
        <v>6.01</v>
      </c>
      <c r="J28" s="14"/>
    </row>
    <row r="29" spans="1:10" ht="13.50" thickBot="1" customHeight="1">
      <c r="A29" s="21" t="s">
        <v>60</v>
      </c>
      <c r="B29" s="21"/>
      <c r="C29" s="22"/>
      <c r="D29" s="22"/>
      <c r="E29" s="23"/>
      <c r="F29" s="24" t="s">
        <v>61</v>
      </c>
      <c r="G29" s="24"/>
      <c r="H29" s="25"/>
      <c r="I29" s="26">
        <f ca="1">ROUND(SUM(INDIRECT(ADDRESS(ROW()+(-1), COLUMN()+(0), 1)),INDIRECT(ADDRESS(ROW()+(-3), COLUMN()+(0), 1)),INDIRECT(ADDRESS(ROW()+(-7), COLUMN()+(0), 1))), 2)</f>
        <v>306.28</v>
      </c>
      <c r="J29" s="26"/>
    </row>
    <row r="32" spans="1:10" ht="13.50" thickBot="1" customHeight="1">
      <c r="A32" s="27" t="s">
        <v>62</v>
      </c>
      <c r="B32" s="27"/>
      <c r="C32" s="27"/>
      <c r="D32" s="27"/>
      <c r="E32" s="27"/>
      <c r="F32" s="27" t="s">
        <v>63</v>
      </c>
      <c r="G32" s="27" t="s">
        <v>64</v>
      </c>
      <c r="H32" s="27"/>
      <c r="I32" s="27"/>
      <c r="J32" s="27" t="s">
        <v>65</v>
      </c>
    </row>
    <row r="33" spans="1:10" ht="13.50" thickBot="1" customHeight="1">
      <c r="A33" s="28" t="s">
        <v>66</v>
      </c>
      <c r="B33" s="28"/>
      <c r="C33" s="28"/>
      <c r="D33" s="28"/>
      <c r="E33" s="28"/>
      <c r="F33" s="29">
        <v>112006</v>
      </c>
      <c r="G33" s="29">
        <v>112007</v>
      </c>
      <c r="H33" s="29"/>
      <c r="I33" s="29"/>
      <c r="J33" s="29" t="s">
        <v>67</v>
      </c>
    </row>
    <row r="34" spans="1:10" ht="24.00" thickBot="1" customHeight="1">
      <c r="A34" s="30" t="s">
        <v>68</v>
      </c>
      <c r="B34" s="30"/>
      <c r="C34" s="30"/>
      <c r="D34" s="30"/>
      <c r="E34" s="30"/>
      <c r="F34" s="31"/>
      <c r="G34" s="31"/>
      <c r="H34" s="31"/>
      <c r="I34" s="31"/>
      <c r="J34" s="31"/>
    </row>
    <row r="35" spans="1:10" ht="13.50" thickBot="1" customHeight="1">
      <c r="A35" s="32" t="s">
        <v>69</v>
      </c>
      <c r="B35" s="32"/>
      <c r="C35" s="32"/>
      <c r="D35" s="32"/>
      <c r="E35" s="32"/>
      <c r="F35" s="33">
        <v>112007</v>
      </c>
      <c r="G35" s="33">
        <v>112007</v>
      </c>
      <c r="H35" s="33"/>
      <c r="I35" s="33"/>
      <c r="J35" s="33"/>
    </row>
    <row r="36" spans="1:10" ht="13.50" thickBot="1" customHeight="1">
      <c r="A36" s="28" t="s">
        <v>70</v>
      </c>
      <c r="B36" s="28"/>
      <c r="C36" s="28"/>
      <c r="D36" s="28"/>
      <c r="E36" s="28"/>
      <c r="F36" s="29">
        <v>162010</v>
      </c>
      <c r="G36" s="29">
        <v>1.12201e+006</v>
      </c>
      <c r="H36" s="29"/>
      <c r="I36" s="29"/>
      <c r="J36" s="29" t="s">
        <v>71</v>
      </c>
    </row>
    <row r="37" spans="1:10" ht="13.50" thickBot="1" customHeight="1">
      <c r="A37" s="32" t="s">
        <v>72</v>
      </c>
      <c r="B37" s="32"/>
      <c r="C37" s="32"/>
      <c r="D37" s="32"/>
      <c r="E37" s="32"/>
      <c r="F37" s="33"/>
      <c r="G37" s="33"/>
      <c r="H37" s="33"/>
      <c r="I37" s="33"/>
      <c r="J37" s="33"/>
    </row>
    <row r="38" spans="1:10" ht="13.50" thickBot="1" customHeight="1">
      <c r="A38" s="28" t="s">
        <v>73</v>
      </c>
      <c r="B38" s="28"/>
      <c r="C38" s="28"/>
      <c r="D38" s="28"/>
      <c r="E38" s="28"/>
      <c r="F38" s="29">
        <v>132006</v>
      </c>
      <c r="G38" s="29">
        <v>132007</v>
      </c>
      <c r="H38" s="29"/>
      <c r="I38" s="29"/>
      <c r="J38" s="29" t="s">
        <v>74</v>
      </c>
    </row>
    <row r="39" spans="1:10" ht="13.50" thickBot="1" customHeight="1">
      <c r="A39" s="30" t="s">
        <v>75</v>
      </c>
      <c r="B39" s="30"/>
      <c r="C39" s="30"/>
      <c r="D39" s="30"/>
      <c r="E39" s="30"/>
      <c r="F39" s="31"/>
      <c r="G39" s="31"/>
      <c r="H39" s="31"/>
      <c r="I39" s="31"/>
      <c r="J39" s="31"/>
    </row>
    <row r="40" spans="1:10" ht="13.50" thickBot="1" customHeight="1">
      <c r="A40" s="32" t="s">
        <v>76</v>
      </c>
      <c r="B40" s="32"/>
      <c r="C40" s="32"/>
      <c r="D40" s="32"/>
      <c r="E40" s="32"/>
      <c r="F40" s="33">
        <v>112007</v>
      </c>
      <c r="G40" s="33">
        <v>112007</v>
      </c>
      <c r="H40" s="33"/>
      <c r="I40" s="33"/>
      <c r="J40" s="33"/>
    </row>
    <row r="41" spans="1:10" ht="13.50" thickBot="1" customHeight="1">
      <c r="A41" s="28" t="s">
        <v>77</v>
      </c>
      <c r="B41" s="28"/>
      <c r="C41" s="28"/>
      <c r="D41" s="28"/>
      <c r="E41" s="28"/>
      <c r="F41" s="29">
        <v>1.11201e+006</v>
      </c>
      <c r="G41" s="29">
        <v>1.11201e+006</v>
      </c>
      <c r="H41" s="29"/>
      <c r="I41" s="29"/>
      <c r="J41" s="29" t="s">
        <v>78</v>
      </c>
    </row>
    <row r="42" spans="1:10" ht="24.00" thickBot="1" customHeight="1">
      <c r="A42" s="32" t="s">
        <v>79</v>
      </c>
      <c r="B42" s="32"/>
      <c r="C42" s="32"/>
      <c r="D42" s="32"/>
      <c r="E42" s="32"/>
      <c r="F42" s="33"/>
      <c r="G42" s="33"/>
      <c r="H42" s="33"/>
      <c r="I42" s="33"/>
      <c r="J42" s="33"/>
    </row>
    <row r="45" spans="1:1" ht="33.75" thickBot="1" customHeight="1">
      <c r="A45" s="1" t="s">
        <v>80</v>
      </c>
      <c r="B45" s="1"/>
      <c r="C45" s="1"/>
      <c r="D45" s="1"/>
      <c r="E45" s="1"/>
      <c r="F45" s="1"/>
      <c r="G45" s="1"/>
      <c r="H45" s="1"/>
      <c r="I45" s="1"/>
      <c r="J45" s="1"/>
    </row>
    <row r="46" spans="1:1" ht="33.75" thickBot="1" customHeight="1">
      <c r="A46" s="1" t="s">
        <v>81</v>
      </c>
      <c r="B46" s="1"/>
      <c r="C46" s="1"/>
      <c r="D46" s="1"/>
      <c r="E46" s="1"/>
      <c r="F46" s="1"/>
      <c r="G46" s="1"/>
      <c r="H46" s="1"/>
      <c r="I46" s="1"/>
      <c r="J46" s="1"/>
    </row>
    <row r="47" spans="1:1" ht="33.75" thickBot="1" customHeight="1">
      <c r="A47" s="1" t="s">
        <v>82</v>
      </c>
      <c r="B47" s="1"/>
      <c r="C47" s="1"/>
      <c r="D47" s="1"/>
      <c r="E47" s="1"/>
      <c r="F47" s="1"/>
      <c r="G47" s="1"/>
      <c r="H47" s="1"/>
      <c r="I47" s="1"/>
      <c r="J47" s="1"/>
    </row>
  </sheetData>
  <mergeCells count="120">
    <mergeCell ref="A1:J1"/>
    <mergeCell ref="B3:C3"/>
    <mergeCell ref="D3:J3"/>
    <mergeCell ref="A5:J5"/>
    <mergeCell ref="A8:B8"/>
    <mergeCell ref="C8:D8"/>
    <mergeCell ref="F8:G8"/>
    <mergeCell ref="I8:J8"/>
    <mergeCell ref="A9:B9"/>
    <mergeCell ref="C9:D9"/>
    <mergeCell ref="E9:G9"/>
    <mergeCell ref="I9:J9"/>
    <mergeCell ref="A10:B10"/>
    <mergeCell ref="C10:D10"/>
    <mergeCell ref="F10:G10"/>
    <mergeCell ref="I10:J10"/>
    <mergeCell ref="A11:B11"/>
    <mergeCell ref="C11:D11"/>
    <mergeCell ref="F11:G11"/>
    <mergeCell ref="I11:J11"/>
    <mergeCell ref="A12:B12"/>
    <mergeCell ref="C12:D12"/>
    <mergeCell ref="F12:G12"/>
    <mergeCell ref="I12:J12"/>
    <mergeCell ref="A13:B13"/>
    <mergeCell ref="C13:D13"/>
    <mergeCell ref="F13:G13"/>
    <mergeCell ref="I13:J13"/>
    <mergeCell ref="A14:B14"/>
    <mergeCell ref="C14:D14"/>
    <mergeCell ref="F14:G14"/>
    <mergeCell ref="I14:J14"/>
    <mergeCell ref="A15:B15"/>
    <mergeCell ref="C15:D15"/>
    <mergeCell ref="F15:G15"/>
    <mergeCell ref="I15:J15"/>
    <mergeCell ref="A16:B16"/>
    <mergeCell ref="C16:D16"/>
    <mergeCell ref="F16:G16"/>
    <mergeCell ref="I16:J16"/>
    <mergeCell ref="A17:B17"/>
    <mergeCell ref="C17:D17"/>
    <mergeCell ref="F17:G17"/>
    <mergeCell ref="I17:J17"/>
    <mergeCell ref="A18:B18"/>
    <mergeCell ref="C18:D18"/>
    <mergeCell ref="F18:G18"/>
    <mergeCell ref="I18:J18"/>
    <mergeCell ref="A19:B19"/>
    <mergeCell ref="C19:D19"/>
    <mergeCell ref="F19:G19"/>
    <mergeCell ref="I19:J19"/>
    <mergeCell ref="A20:B20"/>
    <mergeCell ref="C20:D20"/>
    <mergeCell ref="F20:G20"/>
    <mergeCell ref="I20:J20"/>
    <mergeCell ref="A21:B21"/>
    <mergeCell ref="C21:D21"/>
    <mergeCell ref="F21:G21"/>
    <mergeCell ref="I21:J21"/>
    <mergeCell ref="A22:B22"/>
    <mergeCell ref="C22:D22"/>
    <mergeCell ref="F22:H22"/>
    <mergeCell ref="I22:J22"/>
    <mergeCell ref="A23:B23"/>
    <mergeCell ref="C23:D23"/>
    <mergeCell ref="E23:G23"/>
    <mergeCell ref="I23:J23"/>
    <mergeCell ref="A24:B24"/>
    <mergeCell ref="C24:D24"/>
    <mergeCell ref="F24:G24"/>
    <mergeCell ref="I24:J24"/>
    <mergeCell ref="A25:B25"/>
    <mergeCell ref="C25:D25"/>
    <mergeCell ref="F25:G25"/>
    <mergeCell ref="I25:J25"/>
    <mergeCell ref="A26:B26"/>
    <mergeCell ref="C26:D26"/>
    <mergeCell ref="F26:H26"/>
    <mergeCell ref="I26:J26"/>
    <mergeCell ref="A27:B27"/>
    <mergeCell ref="C27:D27"/>
    <mergeCell ref="E27:G27"/>
    <mergeCell ref="I27:J27"/>
    <mergeCell ref="A28:B28"/>
    <mergeCell ref="C28:D28"/>
    <mergeCell ref="F28:G28"/>
    <mergeCell ref="I28:J28"/>
    <mergeCell ref="A29:E29"/>
    <mergeCell ref="F29:H29"/>
    <mergeCell ref="I29:J29"/>
    <mergeCell ref="A32:E32"/>
    <mergeCell ref="G32:I32"/>
    <mergeCell ref="A33:E33"/>
    <mergeCell ref="G33:I33"/>
    <mergeCell ref="J33:J35"/>
    <mergeCell ref="A34:E34"/>
    <mergeCell ref="G34:I34"/>
    <mergeCell ref="A35:E35"/>
    <mergeCell ref="G35:I35"/>
    <mergeCell ref="A36:E36"/>
    <mergeCell ref="F36:F37"/>
    <mergeCell ref="G36:I37"/>
    <mergeCell ref="J36:J37"/>
    <mergeCell ref="A37:E37"/>
    <mergeCell ref="A38:E38"/>
    <mergeCell ref="G38:I38"/>
    <mergeCell ref="J38:J40"/>
    <mergeCell ref="A39:E39"/>
    <mergeCell ref="G39:I39"/>
    <mergeCell ref="A40:E40"/>
    <mergeCell ref="G40:I40"/>
    <mergeCell ref="A41:E41"/>
    <mergeCell ref="F41:F42"/>
    <mergeCell ref="G41:I42"/>
    <mergeCell ref="J41:J42"/>
    <mergeCell ref="A42:E42"/>
    <mergeCell ref="A45:J45"/>
    <mergeCell ref="A46:J46"/>
    <mergeCell ref="A47:J47"/>
  </mergeCells>
  <pageMargins left="0.147638" right="0.147638" top="0.206693" bottom="0.206693" header="0.0" footer="0.0"/>
  <pageSetup paperSize="9" orientation="portrait"/>
  <rowBreaks count="0" manualBreakCount="0">
    </rowBreaks>
</worksheet>
</file>