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<sst xmlns="http://schemas.openxmlformats.org/spreadsheetml/2006/main" count="70" uniqueCount="70">
  <si>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</si>
  <si>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IOJ021</t>
  </si>
  <si>
    <t xml:space="preserve">m</t>
  </si>
  <si>
    <t xml:space="preserve">Protecció passiva contra incendis d'estructura metàl·lica, amb plaques de guix laminat, sistema "KNAUF".</t>
  </si>
  <si>
    <r>
      <rPr>
        <sz val="8.25"/>
        <color rgb="FF000000"/>
        <rFont val="Arial"/>
        <family val="2"/>
      </rPr>
      <t xml:space="preserve">Sistema de protecció passiva contra incendis de biga d'acer HEA 100, protegida en 3 cares i amb una resistència al foc de 30 minuts, sistema K252.es "KNAUF", mitjançant recobriment amb plaques de guix laminat Fireboard GM-F, fixades amb clips i perfils metàl·lics. Inclús fixacions, cargols i pasta i cinta per al tractament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</si>
  <si>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</si>
  <si>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</si>
  <si>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</si>
  <si>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</si>
  <si>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</si>
  <si>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</si>
  <si>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</si>
  <si>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mt12psg200e</t>
  </si>
  <si>
    <t xml:space="preserve">m</t>
  </si>
  <si>
    <t xml:space="preserve">Perfil angular 30x30x0,7 mm, d'acer galvanitzat, segons UNE-EN 13964.</t>
  </si>
  <si>
    <t xml:space="preserve">mt12ptk030</t>
  </si>
  <si>
    <t xml:space="preserve">U</t>
  </si>
  <si>
    <t xml:space="preserve">Fixació "KNAUF" per a formigó.</t>
  </si>
  <si>
    <t xml:space="preserve">mt12pfk011a</t>
  </si>
  <si>
    <t xml:space="preserve">m</t>
  </si>
  <si>
    <t xml:space="preserve">Mestra 60/27 "KNAUF" de xapa d'acer galvanitzat.</t>
  </si>
  <si>
    <t xml:space="preserve">mt12pmk011b</t>
  </si>
  <si>
    <t xml:space="preserve">U</t>
  </si>
  <si>
    <t xml:space="preserve">Clip de protecció Fireboard "KNAUF" de 72x48x41 mm.</t>
  </si>
  <si>
    <t xml:space="preserve">mt12pmk010a</t>
  </si>
  <si>
    <t xml:space="preserve">m²</t>
  </si>
  <si>
    <t xml:space="preserve">Placa de guix laminat reforçada amb teixit de fibra UNE-EN 15283-1 GM-F / 1200 / 2600 / 15 / amb les vores longitudinals quadrades, especial Fireboard GM-F "KNAUF" amb ànima de guix i cares revestides amb una làmina de fibra de vidre.</t>
  </si>
  <si>
    <t xml:space="preserve">mt12pmk010c</t>
  </si>
  <si>
    <t xml:space="preserve">m²</t>
  </si>
  <si>
    <t xml:space="preserve">Placa de guix laminat reforçada amb teixit de fibra UNE-EN 15283-1 GM-F / 1200 / 2600 / 25 / amb les vores longitudinals quadrades, especial Fireboard GM-F "KNAUF" amb ànima de guix i cares revestides amb una làmina de fibra de vidre.</t>
  </si>
  <si>
    <t xml:space="preserve">mt12ptk010cc</t>
  </si>
  <si>
    <t xml:space="preserve">U</t>
  </si>
  <si>
    <t xml:space="preserve">Cargol autoperforant TN "KNAUF" 3,5x25.</t>
  </si>
  <si>
    <t xml:space="preserve">mt12pmk012a</t>
  </si>
  <si>
    <t xml:space="preserve">kg</t>
  </si>
  <si>
    <t xml:space="preserve">Pasta de segellament Fireboard Spachtel "KNAUF", d'enduriment normal (45 minuts), rang de temperatura de treball de 10 a 35°C, Euroclasse A1 de reacció al foc, segons UNE-EN 13501-1, per a aplicació manual amb cinta de segellament, segons UNE-EN 13963.</t>
  </si>
  <si>
    <t xml:space="preserve">mt12pmk013</t>
  </si>
  <si>
    <t xml:space="preserve">m</t>
  </si>
  <si>
    <t xml:space="preserve">Cinta de segellament Fireboard "KNAUF".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</si>
  <si>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</si>
  <si>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</si>
  <si>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</si>
  <si>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</si>
  <si>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</si>
  <si>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</si>
  <si>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</si>
  <si>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</si>
  <si>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</si>
  <si>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</si>
  <si>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</si>
  <si>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</si>
  <si>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</si>
  <si>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</si>
  <si>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</si>
  <si>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</si>
  <si>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</si>
  <si>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</si>
  <si>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13964:2016</t>
  </si>
  <si>
    <t xml:space="preserve">1/3/4</t>
  </si>
  <si>
    <t xml:space="preserve">Techos suspendidos. Requisitos y métodos de ensayo.</t>
  </si>
  <si>
    <t xml:space="preserve">UNE-EN 15283-1/A1:2009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</si>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</sst>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46" customWidth="1"/>
    <col min="4" max="4" width="75.14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2.000000</v>
      </c>
      <c r="G10" s="11"/>
      <c r="H10" s="12">
        <v>0.800000</v>
      </c>
      <c r="I10" s="12"/>
      <c r="J10" s="12">
        <f ca="1">ROUND(INDIRECT(ADDRESS(ROW()+(0), COLUMN()+(-4), 1))*INDIRECT(ADDRESS(ROW()+(0), COLUMN()+(-2), 1)), 2)</f>
        <v>1.600000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3.200000</v>
      </c>
      <c r="G11" s="11"/>
      <c r="H11" s="12">
        <v>0.360000</v>
      </c>
      <c r="I11" s="12"/>
      <c r="J11" s="12">
        <f ca="1">ROUND(INDIRECT(ADDRESS(ROW()+(0), COLUMN()+(-4), 1))*INDIRECT(ADDRESS(ROW()+(0), COLUMN()+(-2), 1)), 2)</f>
        <v>1.150000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2.000000</v>
      </c>
      <c r="G12" s="11"/>
      <c r="H12" s="12">
        <v>1.200000</v>
      </c>
      <c r="I12" s="12"/>
      <c r="J12" s="12">
        <f ca="1">ROUND(INDIRECT(ADDRESS(ROW()+(0), COLUMN()+(-4), 1))*INDIRECT(ADDRESS(ROW()+(0), COLUMN()+(-2), 1)), 2)</f>
        <v>2.400000</v>
      </c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3.200000</v>
      </c>
      <c r="G13" s="11"/>
      <c r="H13" s="12">
        <v>1.270000</v>
      </c>
      <c r="I13" s="12"/>
      <c r="J13" s="12">
        <f ca="1">ROUND(INDIRECT(ADDRESS(ROW()+(0), COLUMN()+(-4), 1))*INDIRECT(ADDRESS(ROW()+(0), COLUMN()+(-2), 1)), 2)</f>
        <v>4.060000</v>
      </c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0.475000</v>
      </c>
      <c r="G14" s="11"/>
      <c r="H14" s="12">
        <v>14.690000</v>
      </c>
      <c r="I14" s="12"/>
      <c r="J14" s="12">
        <f ca="1">ROUND(INDIRECT(ADDRESS(ROW()+(0), COLUMN()+(-4), 1))*INDIRECT(ADDRESS(ROW()+(0), COLUMN()+(-2), 1)), 2)</f>
        <v>6.980000</v>
      </c>
    </row>
    <row r="15" spans="1:10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0.292000</v>
      </c>
      <c r="G15" s="11"/>
      <c r="H15" s="12">
        <v>20.880000</v>
      </c>
      <c r="I15" s="12"/>
      <c r="J15" s="12">
        <f ca="1">ROUND(INDIRECT(ADDRESS(ROW()+(0), COLUMN()+(-4), 1))*INDIRECT(ADDRESS(ROW()+(0), COLUMN()+(-2), 1)), 2)</f>
        <v>6.100000</v>
      </c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30.000000</v>
      </c>
      <c r="G16" s="11"/>
      <c r="H16" s="12">
        <v>0.010000</v>
      </c>
      <c r="I16" s="12"/>
      <c r="J16" s="12">
        <f ca="1">ROUND(INDIRECT(ADDRESS(ROW()+(0), COLUMN()+(-4), 1))*INDIRECT(ADDRESS(ROW()+(0), COLUMN()+(-2), 1)), 2)</f>
        <v>0.300000</v>
      </c>
    </row>
    <row r="17" spans="1:10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2.550000</v>
      </c>
      <c r="G17" s="11"/>
      <c r="H17" s="12">
        <v>0.940000</v>
      </c>
      <c r="I17" s="12"/>
      <c r="J17" s="12">
        <f ca="1">ROUND(INDIRECT(ADDRESS(ROW()+(0), COLUMN()+(-4), 1))*INDIRECT(ADDRESS(ROW()+(0), COLUMN()+(-2), 1)), 2)</f>
        <v>2.400000</v>
      </c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2.000000</v>
      </c>
      <c r="G18" s="13"/>
      <c r="H18" s="14">
        <v>0.040000</v>
      </c>
      <c r="I18" s="14"/>
      <c r="J18" s="14">
        <f ca="1">ROUND(INDIRECT(ADDRESS(ROW()+(0), COLUMN()+(-4), 1))*INDIRECT(ADDRESS(ROW()+(0), COLUMN()+(-2), 1)), 2)</f>
        <v>0.080000</v>
      </c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25.070000</v>
      </c>
    </row>
    <row r="20" spans="1:10" ht="13.50" thickBot="1" customHeight="1">
      <c r="A20" s="15">
        <v>2.000000</v>
      </c>
      <c r="B20" s="15"/>
      <c r="C20" s="15"/>
      <c r="D20" s="18" t="s">
        <v>40</v>
      </c>
      <c r="E20" s="18"/>
      <c r="F20" s="18"/>
      <c r="G20" s="18"/>
      <c r="H20" s="15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0.190000</v>
      </c>
      <c r="G21" s="11"/>
      <c r="H21" s="12">
        <v>24.570000</v>
      </c>
      <c r="I21" s="12"/>
      <c r="J21" s="12">
        <f ca="1">ROUND(INDIRECT(ADDRESS(ROW()+(0), COLUMN()+(-4), 1))*INDIRECT(ADDRESS(ROW()+(0), COLUMN()+(-2), 1)), 2)</f>
        <v>4.670000</v>
      </c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0.190000</v>
      </c>
      <c r="G22" s="13"/>
      <c r="H22" s="14">
        <v>21.140000</v>
      </c>
      <c r="I22" s="14"/>
      <c r="J22" s="14">
        <f ca="1">ROUND(INDIRECT(ADDRESS(ROW()+(0), COLUMN()+(-4), 1))*INDIRECT(ADDRESS(ROW()+(0), COLUMN()+(-2), 1)), 2)</f>
        <v>4.020000</v>
      </c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1)),INDIRECT(ADDRESS(ROW()+(-2), COLUMN()+(0), 1))), 2)</f>
        <v>8.690000</v>
      </c>
    </row>
    <row r="24" spans="1:10" ht="13.50" thickBot="1" customHeight="1">
      <c r="A24" s="15">
        <v>3.000000</v>
      </c>
      <c r="B24" s="15"/>
      <c r="C24" s="15"/>
      <c r="D24" s="18" t="s">
        <v>48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49</v>
      </c>
      <c r="D25" s="19" t="s">
        <v>50</v>
      </c>
      <c r="E25" s="19"/>
      <c r="F25" s="13">
        <v>2.000000</v>
      </c>
      <c r="G25" s="13"/>
      <c r="H25" s="14">
        <f ca="1">ROUND(SUM(INDIRECT(ADDRESS(ROW()+(-2), COLUMN()+(2), 1)),INDIRECT(ADDRESS(ROW()+(-6), COLUMN()+(2), 1))), 2)</f>
        <v>33.760000</v>
      </c>
      <c r="I25" s="14"/>
      <c r="J25" s="14">
        <f ca="1">ROUND(INDIRECT(ADDRESS(ROW()+(0), COLUMN()+(-4), 1))*INDIRECT(ADDRESS(ROW()+(0), COLUMN()+(-2), 1))/100, 2)</f>
        <v>0.680000</v>
      </c>
    </row>
    <row r="26" spans="1:10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5"/>
      <c r="J26" s="26">
        <f ca="1">ROUND(SUM(INDIRECT(ADDRESS(ROW()+(-1), COLUMN()+(0), 1)),INDIRECT(ADDRESS(ROW()+(-3), COLUMN()+(0), 1)),INDIRECT(ADDRESS(ROW()+(-7), COLUMN()+(0), 1))), 2)</f>
        <v>34.440000</v>
      </c>
    </row>
    <row r="29" spans="1:10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 t="s">
        <v>56</v>
      </c>
      <c r="J29" s="27"/>
    </row>
    <row r="30" spans="1:10" ht="13.50" thickBot="1" customHeight="1">
      <c r="A30" s="28" t="s">
        <v>57</v>
      </c>
      <c r="B30" s="28"/>
      <c r="C30" s="28"/>
      <c r="D30" s="28"/>
      <c r="E30" s="29">
        <v>842016.000000</v>
      </c>
      <c r="F30" s="29"/>
      <c r="G30" s="29">
        <v>842017.000000</v>
      </c>
      <c r="H30" s="29"/>
      <c r="I30" s="29" t="s">
        <v>58</v>
      </c>
      <c r="J30" s="29"/>
    </row>
    <row r="31" spans="1:10" ht="13.50" thickBot="1" customHeight="1">
      <c r="A31" s="30" t="s">
        <v>59</v>
      </c>
      <c r="B31" s="30"/>
      <c r="C31" s="30"/>
      <c r="D31" s="30"/>
      <c r="E31" s="31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9">
        <v>162010.000000</v>
      </c>
      <c r="F32" s="29"/>
      <c r="G32" s="29">
        <v>162011.000000</v>
      </c>
      <c r="H32" s="29"/>
      <c r="I32" s="29" t="s">
        <v>61</v>
      </c>
      <c r="J32" s="29"/>
    </row>
    <row r="33" spans="1:10" ht="24.00" thickBot="1" customHeight="1">
      <c r="A33" s="30" t="s">
        <v>62</v>
      </c>
      <c r="B33" s="30"/>
      <c r="C33" s="30"/>
      <c r="D33" s="30"/>
      <c r="E33" s="31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9">
        <v>132006.000000</v>
      </c>
      <c r="F34" s="29"/>
      <c r="G34" s="29">
        <v>132007.000000</v>
      </c>
      <c r="H34" s="29"/>
      <c r="I34" s="29" t="s">
        <v>64</v>
      </c>
      <c r="J34" s="29"/>
    </row>
    <row r="35" spans="1:10" ht="13.50" thickBot="1" customHeight="1">
      <c r="A35" s="32" t="s">
        <v>65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66</v>
      </c>
      <c r="B36" s="30"/>
      <c r="C36" s="30"/>
      <c r="D36" s="30"/>
      <c r="E36" s="31">
        <v>112007.000000</v>
      </c>
      <c r="F36" s="31"/>
      <c r="G36" s="31">
        <v>112007.000000</v>
      </c>
      <c r="H36" s="31"/>
      <c r="I36" s="31"/>
      <c r="J36" s="3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99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G17"/>
    <mergeCell ref="H17:I17"/>
    <mergeCell ref="A18:B18"/>
    <mergeCell ref="D18:E18"/>
    <mergeCell ref="F18:G18"/>
    <mergeCell ref="H18:I18"/>
    <mergeCell ref="A19:B19"/>
    <mergeCell ref="D19:E19"/>
    <mergeCell ref="F19:I19"/>
    <mergeCell ref="A20:B20"/>
    <mergeCell ref="D20:G20"/>
    <mergeCell ref="H20:I20"/>
    <mergeCell ref="A21:B21"/>
    <mergeCell ref="D21:E21"/>
    <mergeCell ref="F21:G21"/>
    <mergeCell ref="H21:I21"/>
    <mergeCell ref="A22:B22"/>
    <mergeCell ref="D22:E22"/>
    <mergeCell ref="F22:G22"/>
    <mergeCell ref="H22:I22"/>
    <mergeCell ref="A23:B23"/>
    <mergeCell ref="D23:E23"/>
    <mergeCell ref="F23:I23"/>
    <mergeCell ref="A24:B24"/>
    <mergeCell ref="D24:G24"/>
    <mergeCell ref="H24:I24"/>
    <mergeCell ref="A25:B25"/>
    <mergeCell ref="D25:E25"/>
    <mergeCell ref="F25:G25"/>
    <mergeCell ref="H25:I25"/>
    <mergeCell ref="A26:E26"/>
    <mergeCell ref="F26:I26"/>
    <mergeCell ref="A29:D29"/>
    <mergeCell ref="E29:F29"/>
    <mergeCell ref="G29:H29"/>
    <mergeCell ref="I29:J29"/>
    <mergeCell ref="A30:D30"/>
    <mergeCell ref="E30:F31"/>
    <mergeCell ref="G30:H31"/>
    <mergeCell ref="I30:J31"/>
    <mergeCell ref="A31:D31"/>
    <mergeCell ref="A32:D32"/>
    <mergeCell ref="E32:F33"/>
    <mergeCell ref="G32:H33"/>
    <mergeCell ref="I32:J33"/>
    <mergeCell ref="A33:D33"/>
    <mergeCell ref="A34:D34"/>
    <mergeCell ref="E34:F34"/>
    <mergeCell ref="G34:H34"/>
    <mergeCell ref="I34:J36"/>
    <mergeCell ref="A35:D35"/>
    <mergeCell ref="E35:F35"/>
    <mergeCell ref="G35:H35"/>
    <mergeCell ref="A36:D36"/>
    <mergeCell ref="E36:F36"/>
    <mergeCell ref="G36:H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